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2FEA0DB0-9D2D-4BC3-989F-883FEF7F4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" i="3"/>
  <c r="C1" i="2"/>
  <c r="B13" i="1" s="1"/>
  <c r="B1" i="2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7" i="2"/>
  <c r="H6" i="2"/>
  <c r="C13" i="1"/>
  <c r="G1" i="2"/>
  <c r="D13" i="1" s="1"/>
  <c r="H1" i="2" l="1"/>
  <c r="H1" i="4"/>
  <c r="G1" i="4" s="1"/>
  <c r="H1" i="5"/>
  <c r="G1" i="5" s="1"/>
  <c r="H1" i="3"/>
  <c r="A9" i="1"/>
  <c r="C9" i="1" l="1"/>
  <c r="E9" i="1" s="1"/>
  <c r="G1" i="3"/>
</calcChain>
</file>

<file path=xl/sharedStrings.xml><?xml version="1.0" encoding="utf-8"?>
<sst xmlns="http://schemas.openxmlformats.org/spreadsheetml/2006/main" count="99" uniqueCount="74">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</sst>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2021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0</v>
      </c>
      <c r="B9" s="35"/>
      <c r="C9" s="34">
        <f>SUM(C13:C16)</f>
        <v>0</v>
      </c>
      <c r="D9" s="35"/>
      <c r="E9" s="40" t="e">
        <f>('Trimestre 1'!H1+'Trimestre 2'!H1+'Trimestre 3'!H1+'Trimestre 4'!H1)/C9</f>
        <v>#DIV/0!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0</v>
      </c>
      <c r="C13" s="29">
        <f>'Trimestre 1'!B1</f>
        <v>0</v>
      </c>
      <c r="D13" s="29">
        <f>'Trimestre 1'!G1</f>
        <v>0</v>
      </c>
      <c r="E13" s="29"/>
      <c r="F13" s="33"/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/>
      <c r="C15" s="29"/>
      <c r="D15" s="29"/>
      <c r="E15" s="29"/>
      <c r="F15" s="33"/>
    </row>
    <row r="16" spans="1:11" ht="21.75" customHeight="1" x14ac:dyDescent="0.25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21551.09</v>
      </c>
      <c r="C1">
        <f>COUNTA(A4:A353)</f>
        <v>16</v>
      </c>
      <c r="G1" s="16">
        <f>IF(B1&lt;&gt;0,H1/B1,0)</f>
        <v>34.562485238565657</v>
      </c>
      <c r="H1" s="15">
        <f>SUM(H4:H353)</f>
        <v>744859.23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 x14ac:dyDescent="0.25">
      <c r="A5" s="19" t="s">
        <v>23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 x14ac:dyDescent="0.25">
      <c r="A6" s="19" t="s">
        <v>24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 x14ac:dyDescent="0.25">
      <c r="A7" s="19" t="s">
        <v>25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 x14ac:dyDescent="0.25">
      <c r="A8" s="19" t="s">
        <v>26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 x14ac:dyDescent="0.25">
      <c r="A9" s="19" t="s">
        <v>27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 x14ac:dyDescent="0.25">
      <c r="A10" s="19" t="s">
        <v>28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 x14ac:dyDescent="0.25">
      <c r="A11" s="19" t="s">
        <v>29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 x14ac:dyDescent="0.25">
      <c r="A12" s="19" t="s">
        <v>30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 x14ac:dyDescent="0.25">
      <c r="A13" s="19" t="s">
        <v>31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 x14ac:dyDescent="0.25">
      <c r="A14" s="19" t="s">
        <v>32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 x14ac:dyDescent="0.25">
      <c r="A15" s="19" t="s">
        <v>33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 x14ac:dyDescent="0.25">
      <c r="A16" s="19" t="s">
        <v>34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 x14ac:dyDescent="0.25">
      <c r="A17" s="19" t="s">
        <v>35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 x14ac:dyDescent="0.25">
      <c r="A18" s="19" t="s">
        <v>36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 x14ac:dyDescent="0.25">
      <c r="A19" s="19" t="s">
        <v>37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25555.23</v>
      </c>
      <c r="C1">
        <f>COUNTA(A4:A353)</f>
        <v>11</v>
      </c>
      <c r="G1" s="16">
        <f>IF(B1&lt;&gt;0,H1/B1,0)</f>
        <v>-12.323980257661542</v>
      </c>
      <c r="H1" s="15">
        <f>SUM(H4:H353)</f>
        <v>-314942.14999999997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38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 x14ac:dyDescent="0.25">
      <c r="A5" s="19" t="s">
        <v>39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 x14ac:dyDescent="0.25">
      <c r="A6" s="19" t="s">
        <v>40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 x14ac:dyDescent="0.25">
      <c r="A7" s="19" t="s">
        <v>41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 x14ac:dyDescent="0.25">
      <c r="A8" s="19" t="s">
        <v>42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 x14ac:dyDescent="0.25">
      <c r="A9" s="19" t="s">
        <v>43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 x14ac:dyDescent="0.25">
      <c r="A10" s="19" t="s">
        <v>44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 x14ac:dyDescent="0.25">
      <c r="A11" s="19" t="s">
        <v>45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 x14ac:dyDescent="0.25">
      <c r="A12" s="19" t="s">
        <v>46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 x14ac:dyDescent="0.25">
      <c r="A13" s="19" t="s">
        <v>47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 x14ac:dyDescent="0.25">
      <c r="A14" s="19" t="s">
        <v>48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14427.28</v>
      </c>
      <c r="C1">
        <f>COUNTA(A4:A353)</f>
        <v>26</v>
      </c>
      <c r="G1" s="16">
        <f>IF(B1&lt;&gt;0,H1/B1,0)</f>
        <v>-1.5121519787513655</v>
      </c>
      <c r="H1" s="15">
        <f>SUM(H4:H353)</f>
        <v>-21816.240000000002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49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 x14ac:dyDescent="0.25">
      <c r="A5" s="19" t="s">
        <v>50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 x14ac:dyDescent="0.25">
      <c r="A6" s="19" t="s">
        <v>51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 x14ac:dyDescent="0.25">
      <c r="A7" s="19" t="s">
        <v>52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 x14ac:dyDescent="0.25">
      <c r="A8" s="19" t="s">
        <v>53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 x14ac:dyDescent="0.25">
      <c r="A9" s="19" t="s">
        <v>54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 x14ac:dyDescent="0.25">
      <c r="A10" s="19" t="s">
        <v>55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 x14ac:dyDescent="0.25">
      <c r="A11" s="19" t="s">
        <v>56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 x14ac:dyDescent="0.25">
      <c r="A12" s="19" t="s">
        <v>57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 x14ac:dyDescent="0.25">
      <c r="A13" s="19" t="s">
        <v>58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 x14ac:dyDescent="0.25">
      <c r="A14" s="19" t="s">
        <v>59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 x14ac:dyDescent="0.25">
      <c r="A15" s="19" t="s">
        <v>60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 x14ac:dyDescent="0.25">
      <c r="A16" s="19" t="s">
        <v>61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 x14ac:dyDescent="0.25">
      <c r="A17" s="19" t="s">
        <v>62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 x14ac:dyDescent="0.25">
      <c r="A18" s="19" t="s">
        <v>63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 x14ac:dyDescent="0.25">
      <c r="A19" s="19" t="s">
        <v>64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 x14ac:dyDescent="0.25">
      <c r="A20" s="19" t="s">
        <v>65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 x14ac:dyDescent="0.25">
      <c r="A21" s="19" t="s">
        <v>66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 x14ac:dyDescent="0.25">
      <c r="A22" s="19" t="s">
        <v>67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 x14ac:dyDescent="0.25">
      <c r="A23" s="19" t="s">
        <v>68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 x14ac:dyDescent="0.25">
      <c r="A24" s="19" t="s">
        <v>69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 x14ac:dyDescent="0.25">
      <c r="A25" s="19" t="s">
        <v>70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 x14ac:dyDescent="0.25">
      <c r="A26" s="19" t="s">
        <v>71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 x14ac:dyDescent="0.25">
      <c r="A27" s="19" t="s">
        <v>72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 x14ac:dyDescent="0.25">
      <c r="A28" s="19" t="s">
        <v>73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 x14ac:dyDescent="0.25">
      <c r="A29" s="19" t="s">
        <v>73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2023-04-29T10:42:50Z</dcterms:modified>
</cp:coreProperties>
</file>